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CPHP II. 012-2024\1 výzva\"/>
    </mc:Choice>
  </mc:AlternateContent>
  <xr:revisionPtr revIDLastSave="0" documentId="13_ncr:1_{A5238ADE-3E7F-453A-8AD3-80AB914282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Area" localSheetId="0">CPHP!$B$1:$S$40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0" i="1" l="1"/>
  <c r="I40" i="1"/>
</calcChain>
</file>

<file path=xl/sharedStrings.xml><?xml version="1.0" encoding="utf-8"?>
<sst xmlns="http://schemas.openxmlformats.org/spreadsheetml/2006/main" count="138" uniqueCount="106">
  <si>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</si>
  <si>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</si>
  <si>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</si>
  <si>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</si>
  <si>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</si>
  <si>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</si>
  <si>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</si>
  <si>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</si>
  <si>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</si>
  <si>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</si>
  <si>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</si>
  <si>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</si>
  <si>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</si>
  <si>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 xml:space="preserve">33760000-5 - Toaletní papír, kapesníky, ruční utěrky a ubrousky </t>
  </si>
  <si>
    <t>39224100-9 - Košťata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</si>
  <si>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</si>
  <si>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</si>
  <si>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</si>
  <si>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</si>
  <si>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</si>
  <si>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</si>
  <si>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</si>
  <si>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</si>
  <si>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</si>
  <si>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</si>
  <si>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</si>
  <si>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</si>
  <si>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</si>
  <si>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</si>
  <si>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</si>
  <si>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</si>
  <si>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</si>
  <si>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</si>
  <si>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</si>
  <si>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</si>
  <si>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</si>
  <si>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</si>
  <si>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</si>
  <si>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</si>
  <si>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</si>
  <si>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</si>
  <si>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</si>
  <si>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24</t>
  </si>
  <si>
    <t>Role průmyslová 24, 2vrstvý, bílý, 100% celuloza. V balení min. 6 ks (rolí).
Návin min. 185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</si>
  <si>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</si>
  <si>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</si>
  <si>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</si>
  <si>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</si>
  <si>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</si>
  <si>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 xml:space="preserve">PROSTŘEDEK PRO STROJNÍ ČIŠTĚNÍ KOBERCŮ </t>
  </si>
  <si>
    <t>Pro strojní čištění koberců extračním způsobem. Náplň 10 kg (± 0,5 kg).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</si>
  <si>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</si>
  <si>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</si>
  <si>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</si>
  <si>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</si>
  <si>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</si>
  <si>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</si>
  <si>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</si>
  <si>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</si>
  <si>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</si>
  <si>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</si>
  <si>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</si>
  <si>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</si>
  <si>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gel - "vanička"</t>
  </si>
  <si>
    <t>Osvěžovač vzduchu, gel - "vanička". Náplň 150 g - 200 g.</t>
  </si>
  <si>
    <t>MÝDLO  TEKUTÉ - bez aplikátoru</t>
  </si>
  <si>
    <t>ČISTIČ ODPADŮ</t>
  </si>
  <si>
    <t>Tekutý čistič odpadů, obsah H2SO4: 96%. Použití: pročištění plastových a keramických odpadů umyvadel, sprch, WC, kanalizace. Náplň 1 - 1,5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</si>
  <si>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</si>
  <si>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</si>
  <si>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</si>
  <si>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</si>
  <si>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</si>
  <si>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</si>
  <si>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</si>
  <si>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</si>
  <si>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</si>
  <si>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</si>
  <si>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</si>
  <si>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</si>
  <si>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Kartáč na radiátory</t>
  </si>
  <si>
    <t>Plastové držadlo, syntetická vlákna (PA).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</si>
  <si>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</si>
  <si>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</si>
  <si>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</si>
  <si>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</si>
  <si>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</si>
  <si>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</si>
  <si>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</si>
  <si>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</si>
  <si>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balení</t>
  </si>
  <si>
    <t>Molitanové houbičky malé, na jedné straně abrazivní vrstva. Balení 10 - 12 ks.</t>
  </si>
  <si>
    <t xml:space="preserve">Souprava WC - plast </t>
  </si>
  <si>
    <t>Kartáč + odkapávací stojan (držák).</t>
  </si>
  <si>
    <t>Zvon WC</t>
  </si>
  <si>
    <t>WC zvon gumový s dřevěnou rukojetí.</t>
  </si>
  <si>
    <t>Gelové sítko do pisoáru</t>
  </si>
  <si>
    <t>Gumové sítko do pisoáru gumové. Pro aplikaci dezodoračních přípravků. Síto zabraňuje zanesení odpadu.Lze vytvarovat do všech běžných pisoárů</t>
  </si>
  <si>
    <t>Fitrační sáček do vysavače z netkané textílie</t>
  </si>
  <si>
    <t>Příloha č. 2 Kupní smlouvy - technická specifikace
Čisticí prostředky a hygienické potřeby (II.) 012 - 2024</t>
  </si>
  <si>
    <t>Samostatná faktura</t>
  </si>
  <si>
    <t>14 dní</t>
  </si>
  <si>
    <t>Josef Huml,
Tel.: 728 049 293,
E-mail: huml@ps.zcu.cz</t>
  </si>
  <si>
    <t xml:space="preserve">    Univerzitní 18,
301 00 Plzeň,
Provoz a služby - Správa budov</t>
  </si>
  <si>
    <t>Filtrační sáčky z netkané textílie odolné proti protržení, 30 l, trojvrstvé, pro vysavače Kärcher T10/T12.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</si>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</sst>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1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"/>
  <sheetViews>
    <sheetView tabSelected="1" zoomScale="90" zoomScaleNormal="90" workbookViewId="0">
      <selection activeCell="I8" sqref="I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7" bestFit="1" customWidth="1"/>
    <col min="5" max="5" width="9" style="4" bestFit="1" customWidth="1"/>
    <col min="6" max="6" width="124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5.42578125" style="1" customWidth="1"/>
    <col min="16" max="16" width="30.85546875" style="1" customWidth="1"/>
    <col min="17" max="17" width="25.42578125" style="1" customWidth="1"/>
    <col min="18" max="18" width="11.5703125" style="1" hidden="1" customWidth="1"/>
    <col min="19" max="19" width="62.28515625" style="6" customWidth="1"/>
    <col min="20" max="16384" width="9.140625" style="1"/>
  </cols>
  <sheetData>
    <row r="1" spans="1:19" ht="36" customHeight="1" x14ac:dyDescent="0.25">
      <c r="B1" s="2" t="s">
        <v>99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3"/>
    </row>
    <row r="3" spans="1:19" ht="25.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</row>
    <row r="4" spans="1:19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19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S5" s="26"/>
    </row>
    <row r="6" spans="1:19" ht="76.5" thickTop="1" thickBot="1" x14ac:dyDescent="0.3">
      <c r="B6" s="27" t="s">
        <v>3</v>
      </c>
      <c r="C6" s="28" t="s">
        <v>23</v>
      </c>
      <c r="D6" s="28" t="s">
        <v>4</v>
      </c>
      <c r="E6" s="28" t="s">
        <v>24</v>
      </c>
      <c r="F6" s="28" t="s">
        <v>25</v>
      </c>
      <c r="G6" s="28" t="s">
        <v>26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27</v>
      </c>
      <c r="M6" s="28" t="s">
        <v>34</v>
      </c>
      <c r="N6" s="28" t="s">
        <v>28</v>
      </c>
      <c r="O6" s="30" t="s">
        <v>29</v>
      </c>
      <c r="P6" s="28" t="s">
        <v>30</v>
      </c>
      <c r="Q6" s="28" t="s">
        <v>35</v>
      </c>
      <c r="R6" s="28" t="s">
        <v>31</v>
      </c>
      <c r="S6" s="28" t="s">
        <v>32</v>
      </c>
    </row>
    <row r="7" spans="1:19" ht="39.75" customHeight="1" thickTop="1" x14ac:dyDescent="0.25">
      <c r="A7" s="31"/>
      <c r="B7" s="32">
        <v>1</v>
      </c>
      <c r="C7" s="33" t="s">
        <v>36</v>
      </c>
      <c r="D7" s="34">
        <v>1280</v>
      </c>
      <c r="E7" s="35" t="s">
        <v>37</v>
      </c>
      <c r="F7" s="36" t="s">
        <v>38</v>
      </c>
      <c r="G7" s="37">
        <f t="shared" ref="G7:G37" si="0">D7*H7</f>
        <v>29440</v>
      </c>
      <c r="H7" s="38">
        <v>23</v>
      </c>
      <c r="I7" s="98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100</v>
      </c>
      <c r="M7" s="42"/>
      <c r="N7" s="42"/>
      <c r="O7" s="43" t="s">
        <v>102</v>
      </c>
      <c r="P7" s="43" t="s">
        <v>103</v>
      </c>
      <c r="Q7" s="44" t="s">
        <v>101</v>
      </c>
      <c r="R7" s="42"/>
      <c r="S7" s="43" t="s">
        <v>13</v>
      </c>
    </row>
    <row r="8" spans="1:19" ht="42.75" customHeight="1" x14ac:dyDescent="0.25">
      <c r="B8" s="45">
        <v>2</v>
      </c>
      <c r="C8" s="46" t="s">
        <v>39</v>
      </c>
      <c r="D8" s="47">
        <v>384</v>
      </c>
      <c r="E8" s="48" t="s">
        <v>40</v>
      </c>
      <c r="F8" s="49" t="s">
        <v>41</v>
      </c>
      <c r="G8" s="50">
        <f t="shared" si="0"/>
        <v>10368</v>
      </c>
      <c r="H8" s="51">
        <v>27</v>
      </c>
      <c r="I8" s="99"/>
      <c r="J8" s="52">
        <f t="shared" si="1"/>
        <v>0</v>
      </c>
      <c r="K8" s="53" t="str">
        <f t="shared" si="2"/>
        <v xml:space="preserve"> </v>
      </c>
      <c r="L8" s="54"/>
      <c r="M8" s="55"/>
      <c r="N8" s="55"/>
      <c r="O8" s="56"/>
      <c r="P8" s="56"/>
      <c r="Q8" s="57"/>
      <c r="R8" s="55"/>
      <c r="S8" s="58"/>
    </row>
    <row r="9" spans="1:19" ht="42.75" customHeight="1" x14ac:dyDescent="0.25">
      <c r="B9" s="45">
        <v>3</v>
      </c>
      <c r="C9" s="46" t="s">
        <v>42</v>
      </c>
      <c r="D9" s="47">
        <v>288</v>
      </c>
      <c r="E9" s="48" t="s">
        <v>40</v>
      </c>
      <c r="F9" s="49" t="s">
        <v>43</v>
      </c>
      <c r="G9" s="50">
        <f t="shared" si="0"/>
        <v>12960</v>
      </c>
      <c r="H9" s="51">
        <v>45</v>
      </c>
      <c r="I9" s="99"/>
      <c r="J9" s="52">
        <f t="shared" si="1"/>
        <v>0</v>
      </c>
      <c r="K9" s="53" t="str">
        <f t="shared" si="2"/>
        <v xml:space="preserve"> </v>
      </c>
      <c r="L9" s="54"/>
      <c r="M9" s="55"/>
      <c r="N9" s="55"/>
      <c r="O9" s="56"/>
      <c r="P9" s="56"/>
      <c r="Q9" s="57"/>
      <c r="R9" s="55"/>
      <c r="S9" s="59"/>
    </row>
    <row r="10" spans="1:19" ht="42.75" customHeight="1" x14ac:dyDescent="0.25">
      <c r="B10" s="45">
        <v>4</v>
      </c>
      <c r="C10" s="46" t="s">
        <v>44</v>
      </c>
      <c r="D10" s="47">
        <v>45</v>
      </c>
      <c r="E10" s="48" t="s">
        <v>45</v>
      </c>
      <c r="F10" s="49" t="s">
        <v>46</v>
      </c>
      <c r="G10" s="50">
        <f t="shared" si="0"/>
        <v>2745</v>
      </c>
      <c r="H10" s="51">
        <v>61</v>
      </c>
      <c r="I10" s="99"/>
      <c r="J10" s="52">
        <f t="shared" si="1"/>
        <v>0</v>
      </c>
      <c r="K10" s="53" t="str">
        <f t="shared" si="2"/>
        <v xml:space="preserve"> </v>
      </c>
      <c r="L10" s="54"/>
      <c r="M10" s="55"/>
      <c r="N10" s="55"/>
      <c r="O10" s="56"/>
      <c r="P10" s="56"/>
      <c r="Q10" s="57"/>
      <c r="R10" s="55"/>
      <c r="S10" s="60" t="s">
        <v>20</v>
      </c>
    </row>
    <row r="11" spans="1:19" ht="42.75" customHeight="1" x14ac:dyDescent="0.25">
      <c r="B11" s="45">
        <v>5</v>
      </c>
      <c r="C11" s="46" t="s">
        <v>47</v>
      </c>
      <c r="D11" s="47">
        <v>10</v>
      </c>
      <c r="E11" s="48" t="s">
        <v>45</v>
      </c>
      <c r="F11" s="49" t="s">
        <v>48</v>
      </c>
      <c r="G11" s="50">
        <f t="shared" si="0"/>
        <v>750</v>
      </c>
      <c r="H11" s="51">
        <v>75</v>
      </c>
      <c r="I11" s="99"/>
      <c r="J11" s="52">
        <f t="shared" si="1"/>
        <v>0</v>
      </c>
      <c r="K11" s="53" t="str">
        <f t="shared" si="2"/>
        <v xml:space="preserve"> </v>
      </c>
      <c r="L11" s="54"/>
      <c r="M11" s="55"/>
      <c r="N11" s="55"/>
      <c r="O11" s="56"/>
      <c r="P11" s="56"/>
      <c r="Q11" s="57"/>
      <c r="R11" s="55"/>
      <c r="S11" s="61"/>
    </row>
    <row r="12" spans="1:19" ht="25.5" customHeight="1" x14ac:dyDescent="0.25">
      <c r="B12" s="45">
        <v>6</v>
      </c>
      <c r="C12" s="46" t="s">
        <v>49</v>
      </c>
      <c r="D12" s="47">
        <v>1</v>
      </c>
      <c r="E12" s="48" t="s">
        <v>45</v>
      </c>
      <c r="F12" s="62" t="s">
        <v>50</v>
      </c>
      <c r="G12" s="50">
        <f t="shared" si="0"/>
        <v>500</v>
      </c>
      <c r="H12" s="51">
        <v>500</v>
      </c>
      <c r="I12" s="99"/>
      <c r="J12" s="52">
        <f t="shared" si="1"/>
        <v>0</v>
      </c>
      <c r="K12" s="53" t="str">
        <f t="shared" si="2"/>
        <v xml:space="preserve"> </v>
      </c>
      <c r="L12" s="54"/>
      <c r="M12" s="55"/>
      <c r="N12" s="55"/>
      <c r="O12" s="56"/>
      <c r="P12" s="56"/>
      <c r="Q12" s="57"/>
      <c r="R12" s="55"/>
      <c r="S12" s="63" t="s">
        <v>19</v>
      </c>
    </row>
    <row r="13" spans="1:19" ht="37.5" customHeight="1" x14ac:dyDescent="0.25">
      <c r="B13" s="45">
        <v>7</v>
      </c>
      <c r="C13" s="46" t="s">
        <v>51</v>
      </c>
      <c r="D13" s="47">
        <v>45</v>
      </c>
      <c r="E13" s="48" t="s">
        <v>45</v>
      </c>
      <c r="F13" s="62" t="s">
        <v>52</v>
      </c>
      <c r="G13" s="50">
        <f t="shared" si="0"/>
        <v>1350</v>
      </c>
      <c r="H13" s="51">
        <v>30</v>
      </c>
      <c r="I13" s="99"/>
      <c r="J13" s="52">
        <f t="shared" si="1"/>
        <v>0</v>
      </c>
      <c r="K13" s="53" t="str">
        <f t="shared" si="2"/>
        <v xml:space="preserve"> </v>
      </c>
      <c r="L13" s="54"/>
      <c r="M13" s="55"/>
      <c r="N13" s="55"/>
      <c r="O13" s="56"/>
      <c r="P13" s="56"/>
      <c r="Q13" s="57"/>
      <c r="R13" s="55"/>
      <c r="S13" s="61"/>
    </row>
    <row r="14" spans="1:19" ht="42.75" customHeight="1" x14ac:dyDescent="0.25">
      <c r="B14" s="45">
        <v>8</v>
      </c>
      <c r="C14" s="46" t="s">
        <v>53</v>
      </c>
      <c r="D14" s="47">
        <v>6</v>
      </c>
      <c r="E14" s="48" t="s">
        <v>45</v>
      </c>
      <c r="F14" s="49" t="s">
        <v>54</v>
      </c>
      <c r="G14" s="50">
        <f t="shared" si="0"/>
        <v>138</v>
      </c>
      <c r="H14" s="51">
        <v>23</v>
      </c>
      <c r="I14" s="99"/>
      <c r="J14" s="52">
        <f t="shared" si="1"/>
        <v>0</v>
      </c>
      <c r="K14" s="53" t="str">
        <f t="shared" si="2"/>
        <v xml:space="preserve"> </v>
      </c>
      <c r="L14" s="54"/>
      <c r="M14" s="55"/>
      <c r="N14" s="55"/>
      <c r="O14" s="56"/>
      <c r="P14" s="56"/>
      <c r="Q14" s="57"/>
      <c r="R14" s="55"/>
      <c r="S14" s="48" t="s">
        <v>22</v>
      </c>
    </row>
    <row r="15" spans="1:19" ht="42.75" customHeight="1" x14ac:dyDescent="0.25">
      <c r="B15" s="45">
        <v>9</v>
      </c>
      <c r="C15" s="46" t="s">
        <v>55</v>
      </c>
      <c r="D15" s="47">
        <v>20</v>
      </c>
      <c r="E15" s="48" t="s">
        <v>45</v>
      </c>
      <c r="F15" s="62" t="s">
        <v>56</v>
      </c>
      <c r="G15" s="50">
        <f t="shared" si="0"/>
        <v>800</v>
      </c>
      <c r="H15" s="51">
        <v>40</v>
      </c>
      <c r="I15" s="99"/>
      <c r="J15" s="52">
        <f t="shared" ref="J15:J37" si="3">D15*I15</f>
        <v>0</v>
      </c>
      <c r="K15" s="53" t="str">
        <f t="shared" ref="K15:K37" si="4">IF(ISNUMBER(I15), IF(I15&gt;H15,"NEVYHOVUJE","VYHOVUJE")," ")</f>
        <v xml:space="preserve"> </v>
      </c>
      <c r="L15" s="54"/>
      <c r="M15" s="55"/>
      <c r="N15" s="55"/>
      <c r="O15" s="56"/>
      <c r="P15" s="56"/>
      <c r="Q15" s="57"/>
      <c r="R15" s="55"/>
      <c r="S15" s="60" t="s">
        <v>19</v>
      </c>
    </row>
    <row r="16" spans="1:19" ht="42.75" customHeight="1" x14ac:dyDescent="0.25">
      <c r="B16" s="45">
        <v>10</v>
      </c>
      <c r="C16" s="46" t="s">
        <v>57</v>
      </c>
      <c r="D16" s="47">
        <v>24</v>
      </c>
      <c r="E16" s="48" t="s">
        <v>45</v>
      </c>
      <c r="F16" s="62" t="s">
        <v>58</v>
      </c>
      <c r="G16" s="50">
        <f t="shared" si="0"/>
        <v>960</v>
      </c>
      <c r="H16" s="51">
        <v>40</v>
      </c>
      <c r="I16" s="99"/>
      <c r="J16" s="52">
        <f t="shared" si="3"/>
        <v>0</v>
      </c>
      <c r="K16" s="53" t="str">
        <f t="shared" si="4"/>
        <v xml:space="preserve"> </v>
      </c>
      <c r="L16" s="54"/>
      <c r="M16" s="55"/>
      <c r="N16" s="55"/>
      <c r="O16" s="56"/>
      <c r="P16" s="56"/>
      <c r="Q16" s="57"/>
      <c r="R16" s="55"/>
      <c r="S16" s="61"/>
    </row>
    <row r="17" spans="2:19" ht="42.75" customHeight="1" x14ac:dyDescent="0.25">
      <c r="B17" s="45">
        <v>11</v>
      </c>
      <c r="C17" s="46" t="s">
        <v>59</v>
      </c>
      <c r="D17" s="47">
        <v>12</v>
      </c>
      <c r="E17" s="48" t="s">
        <v>45</v>
      </c>
      <c r="F17" s="62" t="s">
        <v>60</v>
      </c>
      <c r="G17" s="50">
        <f t="shared" si="0"/>
        <v>780</v>
      </c>
      <c r="H17" s="51">
        <v>65</v>
      </c>
      <c r="I17" s="99"/>
      <c r="J17" s="52">
        <f t="shared" si="3"/>
        <v>0</v>
      </c>
      <c r="K17" s="53" t="str">
        <f t="shared" si="4"/>
        <v xml:space="preserve"> </v>
      </c>
      <c r="L17" s="54"/>
      <c r="M17" s="55"/>
      <c r="N17" s="55"/>
      <c r="O17" s="56"/>
      <c r="P17" s="56"/>
      <c r="Q17" s="57"/>
      <c r="R17" s="55"/>
      <c r="S17" s="60" t="s">
        <v>21</v>
      </c>
    </row>
    <row r="18" spans="2:19" ht="42.75" customHeight="1" x14ac:dyDescent="0.25">
      <c r="B18" s="45">
        <v>12</v>
      </c>
      <c r="C18" s="46" t="s">
        <v>61</v>
      </c>
      <c r="D18" s="47">
        <v>24</v>
      </c>
      <c r="E18" s="48" t="s">
        <v>45</v>
      </c>
      <c r="F18" s="62" t="s">
        <v>62</v>
      </c>
      <c r="G18" s="50">
        <f t="shared" si="0"/>
        <v>720</v>
      </c>
      <c r="H18" s="51">
        <v>30</v>
      </c>
      <c r="I18" s="99"/>
      <c r="J18" s="52">
        <f t="shared" si="3"/>
        <v>0</v>
      </c>
      <c r="K18" s="53" t="str">
        <f t="shared" si="4"/>
        <v xml:space="preserve"> </v>
      </c>
      <c r="L18" s="54"/>
      <c r="M18" s="55"/>
      <c r="N18" s="55"/>
      <c r="O18" s="56"/>
      <c r="P18" s="56"/>
      <c r="Q18" s="57"/>
      <c r="R18" s="55"/>
      <c r="S18" s="61"/>
    </row>
    <row r="19" spans="2:19" ht="24" customHeight="1" x14ac:dyDescent="0.25">
      <c r="B19" s="45">
        <v>13</v>
      </c>
      <c r="C19" s="46" t="s">
        <v>63</v>
      </c>
      <c r="D19" s="47">
        <v>20</v>
      </c>
      <c r="E19" s="48" t="s">
        <v>45</v>
      </c>
      <c r="F19" s="49" t="s">
        <v>64</v>
      </c>
      <c r="G19" s="50">
        <f t="shared" si="0"/>
        <v>400</v>
      </c>
      <c r="H19" s="51">
        <v>20</v>
      </c>
      <c r="I19" s="99"/>
      <c r="J19" s="52">
        <f t="shared" si="3"/>
        <v>0</v>
      </c>
      <c r="K19" s="53" t="str">
        <f t="shared" si="4"/>
        <v xml:space="preserve"> </v>
      </c>
      <c r="L19" s="54"/>
      <c r="M19" s="55"/>
      <c r="N19" s="55"/>
      <c r="O19" s="56"/>
      <c r="P19" s="56"/>
      <c r="Q19" s="57"/>
      <c r="R19" s="55"/>
      <c r="S19" s="64" t="s">
        <v>18</v>
      </c>
    </row>
    <row r="20" spans="2:19" ht="42.75" customHeight="1" x14ac:dyDescent="0.25">
      <c r="B20" s="45">
        <v>14</v>
      </c>
      <c r="C20" s="46" t="s">
        <v>65</v>
      </c>
      <c r="D20" s="47">
        <v>15</v>
      </c>
      <c r="E20" s="48" t="s">
        <v>45</v>
      </c>
      <c r="F20" s="65" t="s">
        <v>105</v>
      </c>
      <c r="G20" s="50">
        <f t="shared" si="0"/>
        <v>1050</v>
      </c>
      <c r="H20" s="51">
        <v>70</v>
      </c>
      <c r="I20" s="99"/>
      <c r="J20" s="52">
        <f t="shared" si="3"/>
        <v>0</v>
      </c>
      <c r="K20" s="53" t="str">
        <f t="shared" si="4"/>
        <v xml:space="preserve"> </v>
      </c>
      <c r="L20" s="54"/>
      <c r="M20" s="55"/>
      <c r="N20" s="55"/>
      <c r="O20" s="56"/>
      <c r="P20" s="56"/>
      <c r="Q20" s="57"/>
      <c r="R20" s="55"/>
      <c r="S20" s="60" t="s">
        <v>19</v>
      </c>
    </row>
    <row r="21" spans="2:19" ht="35.25" customHeight="1" x14ac:dyDescent="0.25">
      <c r="B21" s="45">
        <v>15</v>
      </c>
      <c r="C21" s="46" t="s">
        <v>66</v>
      </c>
      <c r="D21" s="47">
        <v>3</v>
      </c>
      <c r="E21" s="48" t="s">
        <v>45</v>
      </c>
      <c r="F21" s="62" t="s">
        <v>67</v>
      </c>
      <c r="G21" s="50">
        <f t="shared" si="0"/>
        <v>255</v>
      </c>
      <c r="H21" s="51">
        <v>85</v>
      </c>
      <c r="I21" s="99"/>
      <c r="J21" s="52">
        <f t="shared" si="3"/>
        <v>0</v>
      </c>
      <c r="K21" s="53" t="str">
        <f t="shared" si="4"/>
        <v xml:space="preserve"> </v>
      </c>
      <c r="L21" s="54"/>
      <c r="M21" s="55"/>
      <c r="N21" s="55"/>
      <c r="O21" s="56"/>
      <c r="P21" s="56"/>
      <c r="Q21" s="57"/>
      <c r="R21" s="55"/>
      <c r="S21" s="66"/>
    </row>
    <row r="22" spans="2:19" ht="60.75" customHeight="1" x14ac:dyDescent="0.25">
      <c r="B22" s="45">
        <v>16</v>
      </c>
      <c r="C22" s="46" t="s">
        <v>68</v>
      </c>
      <c r="D22" s="47">
        <v>5</v>
      </c>
      <c r="E22" s="48" t="s">
        <v>45</v>
      </c>
      <c r="F22" s="62" t="s">
        <v>69</v>
      </c>
      <c r="G22" s="50">
        <f t="shared" si="0"/>
        <v>325</v>
      </c>
      <c r="H22" s="51">
        <v>65</v>
      </c>
      <c r="I22" s="99"/>
      <c r="J22" s="52">
        <f t="shared" si="3"/>
        <v>0</v>
      </c>
      <c r="K22" s="53" t="str">
        <f t="shared" si="4"/>
        <v xml:space="preserve"> </v>
      </c>
      <c r="L22" s="54"/>
      <c r="M22" s="55"/>
      <c r="N22" s="55"/>
      <c r="O22" s="56"/>
      <c r="P22" s="56"/>
      <c r="Q22" s="57"/>
      <c r="R22" s="55"/>
      <c r="S22" s="61"/>
    </row>
    <row r="23" spans="2:19" ht="28.5" customHeight="1" x14ac:dyDescent="0.25">
      <c r="B23" s="45">
        <v>17</v>
      </c>
      <c r="C23" s="46" t="s">
        <v>70</v>
      </c>
      <c r="D23" s="47">
        <v>5</v>
      </c>
      <c r="E23" s="48" t="s">
        <v>45</v>
      </c>
      <c r="F23" s="62" t="s">
        <v>71</v>
      </c>
      <c r="G23" s="50">
        <f t="shared" si="0"/>
        <v>325</v>
      </c>
      <c r="H23" s="51">
        <v>65</v>
      </c>
      <c r="I23" s="99"/>
      <c r="J23" s="52">
        <f t="shared" si="3"/>
        <v>0</v>
      </c>
      <c r="K23" s="53" t="str">
        <f t="shared" si="4"/>
        <v xml:space="preserve"> </v>
      </c>
      <c r="L23" s="54"/>
      <c r="M23" s="55"/>
      <c r="N23" s="55"/>
      <c r="O23" s="56"/>
      <c r="P23" s="56"/>
      <c r="Q23" s="57"/>
      <c r="R23" s="55"/>
      <c r="S23" s="63" t="s">
        <v>17</v>
      </c>
    </row>
    <row r="24" spans="2:19" ht="42.75" customHeight="1" x14ac:dyDescent="0.25">
      <c r="B24" s="45">
        <v>18</v>
      </c>
      <c r="C24" s="46" t="s">
        <v>70</v>
      </c>
      <c r="D24" s="47">
        <v>15</v>
      </c>
      <c r="E24" s="48" t="s">
        <v>45</v>
      </c>
      <c r="F24" s="62" t="s">
        <v>72</v>
      </c>
      <c r="G24" s="50">
        <f t="shared" si="0"/>
        <v>1125</v>
      </c>
      <c r="H24" s="51">
        <v>75</v>
      </c>
      <c r="I24" s="99"/>
      <c r="J24" s="52">
        <f t="shared" si="3"/>
        <v>0</v>
      </c>
      <c r="K24" s="53" t="str">
        <f t="shared" si="4"/>
        <v xml:space="preserve"> </v>
      </c>
      <c r="L24" s="54"/>
      <c r="M24" s="55"/>
      <c r="N24" s="55"/>
      <c r="O24" s="56"/>
      <c r="P24" s="56"/>
      <c r="Q24" s="57"/>
      <c r="R24" s="55"/>
      <c r="S24" s="61"/>
    </row>
    <row r="25" spans="2:19" ht="25.5" customHeight="1" x14ac:dyDescent="0.25">
      <c r="B25" s="45">
        <v>19</v>
      </c>
      <c r="C25" s="49" t="s">
        <v>73</v>
      </c>
      <c r="D25" s="47">
        <v>40</v>
      </c>
      <c r="E25" s="48" t="s">
        <v>74</v>
      </c>
      <c r="F25" s="49" t="s">
        <v>75</v>
      </c>
      <c r="G25" s="50">
        <f t="shared" si="0"/>
        <v>1000</v>
      </c>
      <c r="H25" s="51">
        <v>25</v>
      </c>
      <c r="I25" s="99"/>
      <c r="J25" s="52">
        <f t="shared" si="3"/>
        <v>0</v>
      </c>
      <c r="K25" s="53" t="str">
        <f t="shared" si="4"/>
        <v xml:space="preserve"> </v>
      </c>
      <c r="L25" s="54"/>
      <c r="M25" s="55"/>
      <c r="N25" s="55"/>
      <c r="O25" s="56"/>
      <c r="P25" s="56"/>
      <c r="Q25" s="57"/>
      <c r="R25" s="55"/>
      <c r="S25" s="63" t="s">
        <v>12</v>
      </c>
    </row>
    <row r="26" spans="2:19" ht="42.75" customHeight="1" x14ac:dyDescent="0.25">
      <c r="B26" s="45">
        <v>20</v>
      </c>
      <c r="C26" s="46" t="s">
        <v>76</v>
      </c>
      <c r="D26" s="47">
        <v>20</v>
      </c>
      <c r="E26" s="48" t="s">
        <v>74</v>
      </c>
      <c r="F26" s="62" t="s">
        <v>77</v>
      </c>
      <c r="G26" s="50">
        <f t="shared" si="0"/>
        <v>500</v>
      </c>
      <c r="H26" s="51">
        <v>25</v>
      </c>
      <c r="I26" s="99"/>
      <c r="J26" s="52">
        <f t="shared" si="3"/>
        <v>0</v>
      </c>
      <c r="K26" s="53" t="str">
        <f t="shared" si="4"/>
        <v xml:space="preserve"> </v>
      </c>
      <c r="L26" s="54"/>
      <c r="M26" s="55"/>
      <c r="N26" s="55"/>
      <c r="O26" s="56"/>
      <c r="P26" s="56"/>
      <c r="Q26" s="57"/>
      <c r="R26" s="55"/>
      <c r="S26" s="66"/>
    </row>
    <row r="27" spans="2:19" ht="19.5" customHeight="1" x14ac:dyDescent="0.25">
      <c r="B27" s="45">
        <v>21</v>
      </c>
      <c r="C27" s="46" t="s">
        <v>78</v>
      </c>
      <c r="D27" s="47">
        <v>45</v>
      </c>
      <c r="E27" s="48" t="s">
        <v>74</v>
      </c>
      <c r="F27" s="62" t="s">
        <v>79</v>
      </c>
      <c r="G27" s="50">
        <f t="shared" si="0"/>
        <v>4500</v>
      </c>
      <c r="H27" s="51">
        <v>100</v>
      </c>
      <c r="I27" s="99"/>
      <c r="J27" s="52">
        <f t="shared" si="3"/>
        <v>0</v>
      </c>
      <c r="K27" s="53" t="str">
        <f t="shared" si="4"/>
        <v xml:space="preserve"> </v>
      </c>
      <c r="L27" s="54"/>
      <c r="M27" s="55"/>
      <c r="N27" s="55"/>
      <c r="O27" s="56"/>
      <c r="P27" s="56"/>
      <c r="Q27" s="57"/>
      <c r="R27" s="55"/>
      <c r="S27" s="61"/>
    </row>
    <row r="28" spans="2:19" ht="19.5" customHeight="1" x14ac:dyDescent="0.25">
      <c r="B28" s="45">
        <v>22</v>
      </c>
      <c r="C28" s="46" t="s">
        <v>80</v>
      </c>
      <c r="D28" s="47">
        <v>6</v>
      </c>
      <c r="E28" s="48" t="s">
        <v>45</v>
      </c>
      <c r="F28" s="62" t="s">
        <v>81</v>
      </c>
      <c r="G28" s="50">
        <f t="shared" si="0"/>
        <v>420</v>
      </c>
      <c r="H28" s="51">
        <v>70</v>
      </c>
      <c r="I28" s="99"/>
      <c r="J28" s="52">
        <f t="shared" si="3"/>
        <v>0</v>
      </c>
      <c r="K28" s="53" t="str">
        <f t="shared" si="4"/>
        <v xml:space="preserve"> </v>
      </c>
      <c r="L28" s="54"/>
      <c r="M28" s="55"/>
      <c r="N28" s="55"/>
      <c r="O28" s="56"/>
      <c r="P28" s="56"/>
      <c r="Q28" s="57"/>
      <c r="R28" s="55"/>
      <c r="S28" s="64" t="s">
        <v>14</v>
      </c>
    </row>
    <row r="29" spans="2:19" ht="19.5" customHeight="1" x14ac:dyDescent="0.25">
      <c r="B29" s="45">
        <v>23</v>
      </c>
      <c r="C29" s="46" t="s">
        <v>82</v>
      </c>
      <c r="D29" s="47">
        <v>40</v>
      </c>
      <c r="E29" s="48" t="s">
        <v>45</v>
      </c>
      <c r="F29" s="62" t="s">
        <v>83</v>
      </c>
      <c r="G29" s="50">
        <f t="shared" si="0"/>
        <v>720</v>
      </c>
      <c r="H29" s="51">
        <v>18</v>
      </c>
      <c r="I29" s="99"/>
      <c r="J29" s="52">
        <f t="shared" si="3"/>
        <v>0</v>
      </c>
      <c r="K29" s="53" t="str">
        <f t="shared" si="4"/>
        <v xml:space="preserve"> </v>
      </c>
      <c r="L29" s="54"/>
      <c r="M29" s="55"/>
      <c r="N29" s="55"/>
      <c r="O29" s="56"/>
      <c r="P29" s="56"/>
      <c r="Q29" s="57"/>
      <c r="R29" s="55"/>
      <c r="S29" s="63" t="s">
        <v>16</v>
      </c>
    </row>
    <row r="30" spans="2:19" ht="19.5" customHeight="1" x14ac:dyDescent="0.25">
      <c r="B30" s="45">
        <v>24</v>
      </c>
      <c r="C30" s="46" t="s">
        <v>82</v>
      </c>
      <c r="D30" s="47">
        <v>20</v>
      </c>
      <c r="E30" s="48" t="s">
        <v>45</v>
      </c>
      <c r="F30" s="62" t="s">
        <v>84</v>
      </c>
      <c r="G30" s="50">
        <f t="shared" si="0"/>
        <v>500</v>
      </c>
      <c r="H30" s="51">
        <v>25</v>
      </c>
      <c r="I30" s="99"/>
      <c r="J30" s="52">
        <f t="shared" si="3"/>
        <v>0</v>
      </c>
      <c r="K30" s="53" t="str">
        <f t="shared" si="4"/>
        <v xml:space="preserve"> </v>
      </c>
      <c r="L30" s="54"/>
      <c r="M30" s="55"/>
      <c r="N30" s="55"/>
      <c r="O30" s="56"/>
      <c r="P30" s="56"/>
      <c r="Q30" s="57"/>
      <c r="R30" s="55"/>
      <c r="S30" s="61"/>
    </row>
    <row r="31" spans="2:19" ht="19.5" customHeight="1" x14ac:dyDescent="0.25">
      <c r="B31" s="45">
        <v>25</v>
      </c>
      <c r="C31" s="46" t="s">
        <v>85</v>
      </c>
      <c r="D31" s="47">
        <v>30</v>
      </c>
      <c r="E31" s="48" t="s">
        <v>45</v>
      </c>
      <c r="F31" s="62" t="s">
        <v>86</v>
      </c>
      <c r="G31" s="50">
        <f t="shared" si="0"/>
        <v>600</v>
      </c>
      <c r="H31" s="51">
        <v>20</v>
      </c>
      <c r="I31" s="99"/>
      <c r="J31" s="52">
        <f t="shared" si="3"/>
        <v>0</v>
      </c>
      <c r="K31" s="53" t="str">
        <f t="shared" si="4"/>
        <v xml:space="preserve"> </v>
      </c>
      <c r="L31" s="54"/>
      <c r="M31" s="55"/>
      <c r="N31" s="55"/>
      <c r="O31" s="56"/>
      <c r="P31" s="56"/>
      <c r="Q31" s="57"/>
      <c r="R31" s="55"/>
      <c r="S31" s="48" t="s">
        <v>15</v>
      </c>
    </row>
    <row r="32" spans="2:19" ht="19.5" customHeight="1" x14ac:dyDescent="0.25">
      <c r="B32" s="45">
        <v>26</v>
      </c>
      <c r="C32" s="49" t="s">
        <v>87</v>
      </c>
      <c r="D32" s="47">
        <v>30</v>
      </c>
      <c r="E32" s="48" t="s">
        <v>45</v>
      </c>
      <c r="F32" s="49" t="s">
        <v>88</v>
      </c>
      <c r="G32" s="50">
        <f t="shared" si="0"/>
        <v>210</v>
      </c>
      <c r="H32" s="51">
        <v>7</v>
      </c>
      <c r="I32" s="99"/>
      <c r="J32" s="52">
        <f t="shared" si="3"/>
        <v>0</v>
      </c>
      <c r="K32" s="53" t="str">
        <f t="shared" si="4"/>
        <v xml:space="preserve"> </v>
      </c>
      <c r="L32" s="54"/>
      <c r="M32" s="55"/>
      <c r="N32" s="55"/>
      <c r="O32" s="56"/>
      <c r="P32" s="56"/>
      <c r="Q32" s="57"/>
      <c r="R32" s="55"/>
      <c r="S32" s="48" t="s">
        <v>16</v>
      </c>
    </row>
    <row r="33" spans="2:19" ht="19.5" customHeight="1" x14ac:dyDescent="0.25">
      <c r="B33" s="45">
        <v>27</v>
      </c>
      <c r="C33" s="46" t="s">
        <v>89</v>
      </c>
      <c r="D33" s="47">
        <v>5</v>
      </c>
      <c r="E33" s="48" t="s">
        <v>90</v>
      </c>
      <c r="F33" s="49" t="s">
        <v>91</v>
      </c>
      <c r="G33" s="50">
        <f t="shared" si="0"/>
        <v>60</v>
      </c>
      <c r="H33" s="51">
        <v>12</v>
      </c>
      <c r="I33" s="99"/>
      <c r="J33" s="52">
        <f t="shared" si="3"/>
        <v>0</v>
      </c>
      <c r="K33" s="53" t="str">
        <f t="shared" si="4"/>
        <v xml:space="preserve"> </v>
      </c>
      <c r="L33" s="54"/>
      <c r="M33" s="55"/>
      <c r="N33" s="55"/>
      <c r="O33" s="56"/>
      <c r="P33" s="56"/>
      <c r="Q33" s="57"/>
      <c r="R33" s="55"/>
      <c r="S33" s="60" t="s">
        <v>19</v>
      </c>
    </row>
    <row r="34" spans="2:19" ht="19.5" customHeight="1" x14ac:dyDescent="0.25">
      <c r="B34" s="45">
        <v>28</v>
      </c>
      <c r="C34" s="46" t="s">
        <v>92</v>
      </c>
      <c r="D34" s="47">
        <v>5</v>
      </c>
      <c r="E34" s="48" t="s">
        <v>45</v>
      </c>
      <c r="F34" s="49" t="s">
        <v>93</v>
      </c>
      <c r="G34" s="50">
        <f t="shared" si="0"/>
        <v>125</v>
      </c>
      <c r="H34" s="51">
        <v>25</v>
      </c>
      <c r="I34" s="99"/>
      <c r="J34" s="52">
        <f t="shared" si="3"/>
        <v>0</v>
      </c>
      <c r="K34" s="53" t="str">
        <f t="shared" si="4"/>
        <v xml:space="preserve"> </v>
      </c>
      <c r="L34" s="54"/>
      <c r="M34" s="55"/>
      <c r="N34" s="55"/>
      <c r="O34" s="56"/>
      <c r="P34" s="56"/>
      <c r="Q34" s="57"/>
      <c r="R34" s="55"/>
      <c r="S34" s="66"/>
    </row>
    <row r="35" spans="2:19" ht="19.5" customHeight="1" x14ac:dyDescent="0.25">
      <c r="B35" s="45">
        <v>29</v>
      </c>
      <c r="C35" s="46" t="s">
        <v>94</v>
      </c>
      <c r="D35" s="47">
        <v>1</v>
      </c>
      <c r="E35" s="48" t="s">
        <v>45</v>
      </c>
      <c r="F35" s="49" t="s">
        <v>95</v>
      </c>
      <c r="G35" s="50">
        <f t="shared" si="0"/>
        <v>50</v>
      </c>
      <c r="H35" s="51">
        <v>50</v>
      </c>
      <c r="I35" s="99"/>
      <c r="J35" s="52">
        <f t="shared" si="3"/>
        <v>0</v>
      </c>
      <c r="K35" s="53" t="str">
        <f t="shared" si="4"/>
        <v xml:space="preserve"> </v>
      </c>
      <c r="L35" s="54"/>
      <c r="M35" s="55"/>
      <c r="N35" s="55"/>
      <c r="O35" s="56"/>
      <c r="P35" s="56"/>
      <c r="Q35" s="57"/>
      <c r="R35" s="55"/>
      <c r="S35" s="66"/>
    </row>
    <row r="36" spans="2:19" ht="38.25" customHeight="1" x14ac:dyDescent="0.25">
      <c r="B36" s="45">
        <v>30</v>
      </c>
      <c r="C36" s="46" t="s">
        <v>96</v>
      </c>
      <c r="D36" s="47">
        <v>20</v>
      </c>
      <c r="E36" s="48" t="s">
        <v>45</v>
      </c>
      <c r="F36" s="67" t="s">
        <v>97</v>
      </c>
      <c r="G36" s="50">
        <f t="shared" si="0"/>
        <v>1200</v>
      </c>
      <c r="H36" s="51">
        <v>60</v>
      </c>
      <c r="I36" s="99"/>
      <c r="J36" s="52">
        <f t="shared" si="3"/>
        <v>0</v>
      </c>
      <c r="K36" s="53" t="str">
        <f t="shared" si="4"/>
        <v xml:space="preserve"> </v>
      </c>
      <c r="L36" s="54"/>
      <c r="M36" s="55"/>
      <c r="N36" s="55"/>
      <c r="O36" s="56"/>
      <c r="P36" s="56"/>
      <c r="Q36" s="57"/>
      <c r="R36" s="55"/>
      <c r="S36" s="66"/>
    </row>
    <row r="37" spans="2:19" ht="27" customHeight="1" thickBot="1" x14ac:dyDescent="0.3">
      <c r="B37" s="68">
        <v>31</v>
      </c>
      <c r="C37" s="69" t="s">
        <v>98</v>
      </c>
      <c r="D37" s="70">
        <v>10</v>
      </c>
      <c r="E37" s="71" t="s">
        <v>45</v>
      </c>
      <c r="F37" s="72" t="s">
        <v>104</v>
      </c>
      <c r="G37" s="73">
        <f t="shared" si="0"/>
        <v>1100</v>
      </c>
      <c r="H37" s="74">
        <v>110</v>
      </c>
      <c r="I37" s="100"/>
      <c r="J37" s="75">
        <f t="shared" si="3"/>
        <v>0</v>
      </c>
      <c r="K37" s="76" t="str">
        <f t="shared" si="4"/>
        <v xml:space="preserve"> </v>
      </c>
      <c r="L37" s="77"/>
      <c r="M37" s="78"/>
      <c r="N37" s="78"/>
      <c r="O37" s="79"/>
      <c r="P37" s="79"/>
      <c r="Q37" s="80"/>
      <c r="R37" s="78"/>
      <c r="S37" s="81"/>
    </row>
    <row r="38" spans="2:19" ht="13.5" customHeight="1" thickTop="1" thickBot="1" x14ac:dyDescent="0.3">
      <c r="C38" s="1"/>
      <c r="D38" s="1"/>
      <c r="E38" s="1"/>
      <c r="F38" s="1"/>
      <c r="G38" s="1"/>
      <c r="J38" s="82"/>
    </row>
    <row r="39" spans="2:19" ht="60.75" customHeight="1" thickTop="1" thickBot="1" x14ac:dyDescent="0.3">
      <c r="B39" s="83" t="s">
        <v>9</v>
      </c>
      <c r="C39" s="84"/>
      <c r="D39" s="84"/>
      <c r="E39" s="84"/>
      <c r="F39" s="84"/>
      <c r="G39" s="85"/>
      <c r="H39" s="86" t="s">
        <v>10</v>
      </c>
      <c r="I39" s="87" t="s">
        <v>11</v>
      </c>
      <c r="J39" s="88"/>
      <c r="K39" s="89"/>
      <c r="L39" s="24"/>
      <c r="M39" s="24"/>
      <c r="N39" s="24"/>
      <c r="O39" s="24"/>
      <c r="P39" s="24"/>
      <c r="Q39" s="24"/>
      <c r="R39" s="24"/>
      <c r="S39" s="90"/>
    </row>
    <row r="40" spans="2:19" ht="33" customHeight="1" thickTop="1" thickBot="1" x14ac:dyDescent="0.3">
      <c r="B40" s="91" t="s">
        <v>33</v>
      </c>
      <c r="C40" s="91"/>
      <c r="D40" s="91"/>
      <c r="E40" s="91"/>
      <c r="F40" s="91"/>
      <c r="G40" s="92"/>
      <c r="H40" s="93">
        <f>SUM(G7:G37)</f>
        <v>75976</v>
      </c>
      <c r="I40" s="94">
        <f>SUM(J7:J37)</f>
        <v>0</v>
      </c>
      <c r="J40" s="95"/>
      <c r="K40" s="96"/>
    </row>
    <row r="41" spans="2:19" ht="14.25" customHeight="1" thickTop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</sheetData>
  <sheetProtection algorithmName="SHA-512" hashValue="U9NElS3TSohYwVsJghjJGQx/eaAJSB4KxOUycQnwQVSwDKmfjRlwqs8dI5MeDFXwPFpilrfIPdMqT6tw/KtO5Q==" saltValue="Akewtmc8n4KkcENC4JGO8w==" spinCount="100000" sheet="1" objects="1" scenarios="1" selectLockedCells="1"/>
  <mergeCells count="24">
    <mergeCell ref="R7:R37"/>
    <mergeCell ref="Q7:Q37"/>
    <mergeCell ref="P7:P37"/>
    <mergeCell ref="S10:S11"/>
    <mergeCell ref="S12:S13"/>
    <mergeCell ref="S15:S16"/>
    <mergeCell ref="S17:S18"/>
    <mergeCell ref="S20:S22"/>
    <mergeCell ref="S23:S24"/>
    <mergeCell ref="S25:S27"/>
    <mergeCell ref="S29:S30"/>
    <mergeCell ref="S33:S37"/>
    <mergeCell ref="S7:S9"/>
    <mergeCell ref="B40:F40"/>
    <mergeCell ref="I40:K40"/>
    <mergeCell ref="B1:D1"/>
    <mergeCell ref="B39:F39"/>
    <mergeCell ref="I39:K39"/>
    <mergeCell ref="I2:J2"/>
    <mergeCell ref="I3:Q3"/>
    <mergeCell ref="O7:O37"/>
    <mergeCell ref="N7:N37"/>
    <mergeCell ref="M7:M37"/>
    <mergeCell ref="L7:L37"/>
  </mergeCells>
  <conditionalFormatting sqref="B7:B37 D7:D37">
    <cfRule type="containsBlanks" dxfId="6" priority="45">
      <formula>LEN(TRIM(B7))=0</formula>
    </cfRule>
  </conditionalFormatting>
  <conditionalFormatting sqref="B7:B37">
    <cfRule type="cellIs" dxfId="5" priority="39" operator="greaterThanOrEqual">
      <formula>1</formula>
    </cfRule>
  </conditionalFormatting>
  <conditionalFormatting sqref="I7:I37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37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1">
    <dataValidation type="list" showInputMessage="1" showErrorMessage="1" sqref="E7:E3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S31:S33 S10 S12 S14:S15 S17 S19:S20 S23 S25 S28:S29 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ksekyrov</cp:lastModifiedBy>
  <cp:revision>1</cp:revision>
  <cp:lastPrinted>2024-07-01T12:22:48Z</cp:lastPrinted>
  <dcterms:created xsi:type="dcterms:W3CDTF">2014-03-05T12:43:32Z</dcterms:created>
  <dcterms:modified xsi:type="dcterms:W3CDTF">2024-07-02T07:12:17Z</dcterms:modified>
</cp:coreProperties>
</file>